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075" activeTab="2"/>
  </bookViews>
  <sheets>
    <sheet name="Rekapitulace" sheetId="5" r:id="rId1"/>
    <sheet name="Část A" sheetId="1" r:id="rId2"/>
    <sheet name="Část B" sheetId="4" r:id="rId3"/>
    <sheet name="List1" sheetId="2" r:id="rId4"/>
    <sheet name="List2" sheetId="3" r:id="rId5"/>
  </sheets>
  <definedNames>
    <definedName name="_xlnm.Print_Area" localSheetId="1">'Část A'!$A$1:$H$18</definedName>
    <definedName name="_xlnm.Print_Area" localSheetId="2">'Část B'!$A$1:$H$17</definedName>
    <definedName name="OLE_LINK1" localSheetId="4">List2!$A$1</definedName>
  </definedNames>
  <calcPr calcId="144525"/>
</workbook>
</file>

<file path=xl/calcChain.xml><?xml version="1.0" encoding="utf-8"?>
<calcChain xmlns="http://schemas.openxmlformats.org/spreadsheetml/2006/main">
  <c r="H16" i="4" l="1"/>
  <c r="H15" i="4"/>
  <c r="H17" i="4" s="1"/>
  <c r="B9" i="5" s="1"/>
  <c r="H14" i="4"/>
  <c r="H13" i="4"/>
  <c r="H12" i="4"/>
  <c r="H11" i="4"/>
  <c r="H10" i="4"/>
  <c r="H9" i="4"/>
  <c r="H8" i="4"/>
  <c r="H7" i="4"/>
  <c r="H6" i="4"/>
  <c r="H16" i="1"/>
  <c r="H17" i="1"/>
  <c r="H13" i="1"/>
  <c r="H14" i="1"/>
  <c r="H15" i="1"/>
  <c r="H12" i="1"/>
  <c r="H7" i="1"/>
  <c r="H8" i="1"/>
  <c r="H9" i="1"/>
  <c r="H10" i="1"/>
  <c r="H6" i="1" l="1"/>
  <c r="H18" i="1" l="1"/>
  <c r="B8" i="5" s="1"/>
  <c r="B10" i="5" s="1"/>
  <c r="B12" i="5" s="1"/>
  <c r="B11" i="5" s="1"/>
</calcChain>
</file>

<file path=xl/sharedStrings.xml><?xml version="1.0" encoding="utf-8"?>
<sst xmlns="http://schemas.openxmlformats.org/spreadsheetml/2006/main" count="110" uniqueCount="68">
  <si>
    <t xml:space="preserve">Pořadí </t>
  </si>
  <si>
    <t xml:space="preserve">Specifikace </t>
  </si>
  <si>
    <t>Množství ks/jednotka</t>
  </si>
  <si>
    <t>Cena v Kč bez DPH</t>
  </si>
  <si>
    <t>1.</t>
  </si>
  <si>
    <t>2.</t>
  </si>
  <si>
    <t>3.</t>
  </si>
  <si>
    <t>5.</t>
  </si>
  <si>
    <t>6.</t>
  </si>
  <si>
    <t>7.</t>
  </si>
  <si>
    <t>8.</t>
  </si>
  <si>
    <t>9.</t>
  </si>
  <si>
    <t>10.</t>
  </si>
  <si>
    <t>11.</t>
  </si>
  <si>
    <r>
      <t xml:space="preserve">     </t>
    </r>
    <r>
      <rPr>
        <sz val="11"/>
        <color theme="1"/>
        <rFont val="Times New Roman"/>
        <family val="1"/>
        <charset val="238"/>
      </rPr>
      <t xml:space="preserve"> tepla min.Uw=1,6W/(m2k), zasklení bude provedeno bezpečnostním dvojsklem, dveřní křídla</t>
    </r>
  </si>
  <si>
    <t xml:space="preserve">      budou opatřena závěsy, samozavíračem, brzdou dveří, svislým madlem uvnitř na obou křídlech,</t>
  </si>
  <si>
    <t xml:space="preserve">      bezpečnostním kováním tř. 1 typu klika-koule, součástí dodávky dveří bude dodání 100 ks</t>
  </si>
  <si>
    <t xml:space="preserve">      shodných klíčů pro přední i zadní vstup, barva hnědá RAL 8017</t>
  </si>
  <si>
    <t xml:space="preserve">hliníková prosklená stěna s dvoukřídlými dveřmi, součinitel prostupu </t>
  </si>
  <si>
    <t>4.</t>
  </si>
  <si>
    <t xml:space="preserve">Cena celkem </t>
  </si>
  <si>
    <t>Náhled</t>
  </si>
  <si>
    <t>š x v (mm)</t>
  </si>
  <si>
    <t>Uchazeč:</t>
  </si>
  <si>
    <t>IČ:</t>
  </si>
  <si>
    <r>
      <t>SOUPIS POŽADOVANÝCH PRACÍ -</t>
    </r>
    <r>
      <rPr>
        <b/>
        <sz val="16"/>
        <color theme="1"/>
        <rFont val="Calibri"/>
        <family val="2"/>
        <charset val="238"/>
        <scheme val="minor"/>
      </rPr>
      <t xml:space="preserve"> </t>
    </r>
    <r>
      <rPr>
        <b/>
        <sz val="18"/>
        <color theme="1"/>
        <rFont val="Calibri"/>
        <family val="2"/>
        <charset val="238"/>
        <scheme val="minor"/>
      </rPr>
      <t>ČÁST A)</t>
    </r>
  </si>
  <si>
    <t>750x1700</t>
  </si>
  <si>
    <t xml:space="preserve">Cena za jednotku </t>
  </si>
  <si>
    <t>950x1700</t>
  </si>
  <si>
    <t>1300x1100</t>
  </si>
  <si>
    <t>1250x1200</t>
  </si>
  <si>
    <t>800x1100</t>
  </si>
  <si>
    <t xml:space="preserve">D+M PVC okno dvoudílné včetně okenních příček (cca 18 mm),  součinitel prostupu tepla min.Uw=1,2W/(m2K) dle ČSN 730540 -2, zasklení termoizol.dvojsklem, kování s řízenou mikroventilační polohou s plastovým distančním rámečkem.   Montáž oken bude provedena dle ČSN normy 746077 bez  zednického zapravení vnitřních špatet (kotvení do dřevěné konstrukce). Vnější špalety budou zapraveny včetně výmalby 2x fasádní barvou.  Barva oken bíílá, rozměry dle měření.
</t>
  </si>
  <si>
    <t xml:space="preserve">D+M PVC parapetů vnitřních. Barva bílá, rozměry dle měření.  </t>
  </si>
  <si>
    <t>700x1100</t>
  </si>
  <si>
    <t>600x1200</t>
  </si>
  <si>
    <t>soubor</t>
  </si>
  <si>
    <t>1000x150</t>
  </si>
  <si>
    <t xml:space="preserve">REKAPITULACE </t>
  </si>
  <si>
    <t xml:space="preserve">Výměna oken Foerstrova 1879/17 Ostrava </t>
  </si>
  <si>
    <t>Cena  ČÁST A)</t>
  </si>
  <si>
    <t>Cena  ČÁST B)</t>
  </si>
  <si>
    <t>Cena celkem bez DPH</t>
  </si>
  <si>
    <t>DPH 15%</t>
  </si>
  <si>
    <t>Cena celkem</t>
  </si>
  <si>
    <r>
      <t>SOUPIS POŽADOVANÝCH PRACÍ -</t>
    </r>
    <r>
      <rPr>
        <b/>
        <sz val="16"/>
        <color theme="1"/>
        <rFont val="Calibri"/>
        <family val="2"/>
        <charset val="238"/>
        <scheme val="minor"/>
      </rPr>
      <t xml:space="preserve"> </t>
    </r>
    <r>
      <rPr>
        <b/>
        <sz val="18"/>
        <color theme="1"/>
        <rFont val="Calibri"/>
        <family val="2"/>
        <charset val="238"/>
        <scheme val="minor"/>
      </rPr>
      <t>ČÁST B)</t>
    </r>
  </si>
  <si>
    <t>1000x500</t>
  </si>
  <si>
    <t>800x500</t>
  </si>
  <si>
    <t>700x500</t>
  </si>
  <si>
    <t>800x600</t>
  </si>
  <si>
    <t>500x1300</t>
  </si>
  <si>
    <t>D+M PVC parapetů vnitřních. Barva bílá, rozměry dle měření.</t>
  </si>
  <si>
    <t xml:space="preserve">D+M PVC okno jednodílné sklopné,  součinitel prostupu tepla min.Uw=1,2W/(m2K) dle ČSN 730540 -2, zasklení termoizol.dvojsklem, kování s řízenou mikroventilační polohou s plastovým distančním rámečkem.   Montáž oken bude provedena dle ČSN normy 746077 včetně zednického zapravení vnitřních a vnějších špalet a 1x výmalby vnitřního ostění a 2x výmalby vnějšího ostění fasádní světlou barvou. Barva hnědá tmavá, dekor dřeva, rozměry dle měření.
</t>
  </si>
  <si>
    <t xml:space="preserve">D+M PVC okno jednodílné sklopné,  součinitel prostupu tepla min.Uw=1,2W/(m2K) dle ČSN 730540 -2, zasklení termoizol.dvojsklem, kování s řízenou mikroventilační polohou s plastovým distančním rámečkem.   Montáž oken bude provedena dle ČSN normy 746077 včetně zednického zapravení vnitřních a vnějších špalet a 1x výmalby vnitřního ostění a 2x výmalby vnějšího ostění fasádní světlou barvou. Barva hnědá tmavá, dekor dřeva, rozměry dle měření.ní.
</t>
  </si>
  <si>
    <t xml:space="preserve">D+M PVC okno jednodílné  sklopné/otevíravé, včetně 2 okenních příček (cca 18 mm),  součinitel prostupu tepla min.Uw=1,2W/(m2K) dle ČSN 730540 -2, zasklení termoizol.dvojsklem, kování s řízenou mikroventilační polohou s plastovým distančním rámečkem.   Montáž oken bude provedena dle ČSN normy 746077 včetně zednického zapravení vnitřních a vnějších špalet a 1x výmalby vnitřního ostění a 2x výmalby vnějšího ostění fasádní světlou barvou. Barva hnědá tmavá, dekor dřeva, rozměry dle měření.
</t>
  </si>
  <si>
    <t>D+M mříže z tahokovu, barva RAL tmavě hnědá.  Rozměry dle měření.</t>
  </si>
  <si>
    <t xml:space="preserve">D+M PVC okno jednodílné včetně okenních příček (cca 18 mm),  součinitel prostupu tepla min.Uw=1,2W/(m2K) dle ČSN 730540 -2, zasklení termoizol.dvojsklem, kování s řízenou mikroventilační polohou s plastovým distančním rámečkem.   Montáž oken bude provedena dle ČSN normy 746077 včetně zednického zapravení vnitřních a vnějších špalet a 1x výmalby vnitřního ostění a 2x výmalby vnějšího ostění fasádní světlou barvou. Barva bílá, rozměry dle měření.
</t>
  </si>
  <si>
    <t xml:space="preserve">D+M PVC okno jednodílné včetně okenních příček (cca 18 mm),  součinitel prostupu tepla min.Uw=1,2W/(m2K) dle ČSN 730540 -2, zasklení termoizol.dvojsklem, kování s řízenou mikroventilační polohou s plastovým distančním rámečkem.   Montáž oken bude provedena dle ČSN normy 746077 včetně zednického zapravení vnitřních a vnějších špalet a 1x výmalby vnitřního ostění a 2x výmalby vnějšího ostění fasádní světlou barvou. Barva  bílá, rozměry dle měření.
</t>
  </si>
  <si>
    <t xml:space="preserve">D+M PVC okno čtyřdílné s poutcem včetně okenních příček (cca 18 mm),  součinitel prostupu tepla min.Uw=1,2W/(m2K) dle ČSN 730540 -2, zasklení termoizol.dvojsklem, kování s řízenou mikroventilační polohou s plastovým distančním rámečkem.   Montáž oken bude provedena dle ČSN normy 746077 včetně zednického zapravení vnitřních a vnějších špalet a 1x výmalby vnitřního ostění a 2x výmalby vnějšího ostění fasádní světlou barvou. Barva  bílá, rozměry dle měření.
</t>
  </si>
  <si>
    <t xml:space="preserve">D+M PVC okno dvoudílné pravé s poutcem včetně okenních příček (cca 18 mm),  součinitel prostupu tepla min.Uw=1,2W/(m2K) dle ČSN 730540 -2, zasklení termoizol.dvojsklem, kování s řízenou mikroventilační polohou s plastovým distančním rámečkem.   Montáž oken bude provedena dle ČSN normy 746077 včetně zednického zapravení vnitřních a vnějších špalet a 1x výmalby vnitřního ostění a 2x výmalby vnějšího ostění fasádní světlou barvou. Barva  bílá, rozměry dle měření.
</t>
  </si>
  <si>
    <t xml:space="preserve">Demontáž stávajících dřevěných kastlíkových oken včetně odvozu a likvidace  </t>
  </si>
  <si>
    <t xml:space="preserve">Demontáž stávajících kovových oken včetně odvozu a likvidace  </t>
  </si>
  <si>
    <t>D+M mříže z tahokovu, barva RAL tmavě hnědá. Kotvení do stávající obvodové stěny.  Rozměry dle měření.</t>
  </si>
  <si>
    <t>D+M mříže z tahokovu, barva RAL tmavě hnědá.  Kotvení do stávající obvodové stěny. Rozměry dle měření.</t>
  </si>
  <si>
    <t>D+M mříže z tahokovu, barva RAL tmavě hnědá. Kotvení do stávající obvodové stěny. Rozměry dle měření.</t>
  </si>
  <si>
    <t>900x350</t>
  </si>
  <si>
    <t>1100x350</t>
  </si>
  <si>
    <t xml:space="preserve">Uchazeč vyplní ČÁST A) a  ČÁST B) v jednotlivých listech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</si>
</sst>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14"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sz val="11"/>
      <color theme="1"/>
      <name val="Wingdings"/>
      <charset val="2"/>
    </font>
    <font>
      <b/>
      <sz val="14"/>
      <color theme="1"/>
      <name val="Calibri"/>
      <family val="2"/>
      <charset val="238"/>
      <scheme val="minor"/>
    </font>
    <font>
      <sz val="9"/>
      <color theme="1"/>
      <name val="Calibri"/>
      <family val="2"/>
      <charset val="238"/>
      <scheme val="minor"/>
    </font>
    <font>
      <b/>
      <sz val="10"/>
      <color theme="1"/>
      <name val="Calibri"/>
      <family val="2"/>
      <charset val="238"/>
      <scheme val="minor"/>
    </font>
    <font>
      <b/>
      <sz val="11"/>
      <color theme="1"/>
      <name val="Calibri"/>
      <family val="2"/>
      <charset val="238"/>
      <scheme val="minor"/>
    </font>
    <font>
      <b/>
      <sz val="16"/>
      <color theme="1"/>
      <name val="Calibri"/>
      <family val="2"/>
      <charset val="238"/>
      <scheme val="minor"/>
    </font>
    <font>
      <b/>
      <sz val="18"/>
      <color theme="1"/>
      <name val="Calibri"/>
      <family val="2"/>
      <charset val="238"/>
      <scheme val="minor"/>
    </font>
    <font>
      <b/>
      <sz val="24"/>
      <color theme="1"/>
      <name val="Calibri"/>
      <family val="2"/>
      <charset val="238"/>
      <scheme val="minor"/>
    </font>
    <font>
      <sz val="16"/>
      <color theme="1"/>
      <name val="Calibri"/>
      <family val="2"/>
      <charset val="238"/>
      <scheme val="minor"/>
    </font>
    <font>
      <b/>
      <sz val="11"/>
      <color rgb="FFFF0000"/>
      <name val="Calibri"/>
      <family val="2"/>
      <charset val="238"/>
      <scheme val="minor"/>
    </font>
    <font>
      <b/>
      <sz val="14"/>
      <color rgb="FFFF0000"/>
      <name val="Calibri"/>
      <family val="2"/>
      <charset val="238"/>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s>
  <borders count="2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1">
    <xf numFmtId="0" fontId="0" fillId="0" borderId="0" xfId="0"/>
    <xf numFmtId="0" fontId="0" fillId="0" borderId="6" xfId="0" applyBorder="1" applyAlignment="1">
      <alignment wrapText="1"/>
    </xf>
    <xf numFmtId="0" fontId="0" fillId="0" borderId="9" xfId="0" applyBorder="1" applyAlignment="1">
      <alignment wrapText="1"/>
    </xf>
    <xf numFmtId="0" fontId="0" fillId="3" borderId="10" xfId="0" applyFill="1" applyBorder="1"/>
    <xf numFmtId="0" fontId="0" fillId="3" borderId="11" xfId="0" applyFill="1" applyBorder="1"/>
    <xf numFmtId="0" fontId="0" fillId="0" borderId="0" xfId="0" applyBorder="1" applyAlignment="1">
      <alignment wrapText="1"/>
    </xf>
    <xf numFmtId="0" fontId="1" fillId="0" borderId="0" xfId="0" applyFont="1" applyAlignment="1">
      <alignment horizontal="justify" vertical="center"/>
    </xf>
    <xf numFmtId="0" fontId="2" fillId="0" borderId="0" xfId="0" applyFont="1" applyAlignment="1">
      <alignment horizontal="justify" vertical="center"/>
    </xf>
    <xf numFmtId="0" fontId="1" fillId="0" borderId="0" xfId="0" applyFont="1"/>
    <xf numFmtId="0" fontId="1" fillId="0" borderId="0" xfId="0" applyFont="1" applyAlignment="1">
      <alignment horizontal="justify" vertical="center" wrapText="1"/>
    </xf>
    <xf numFmtId="0" fontId="0" fillId="0" borderId="5" xfId="0" applyFill="1" applyBorder="1" applyAlignment="1">
      <alignment wrapText="1"/>
    </xf>
    <xf numFmtId="0" fontId="0" fillId="3" borderId="13" xfId="0" applyFill="1" applyBorder="1"/>
    <xf numFmtId="0" fontId="3" fillId="0" borderId="0" xfId="0" applyFont="1" applyAlignment="1">
      <alignment horizontal="left" vertical="center" indent="5"/>
    </xf>
    <xf numFmtId="0" fontId="0" fillId="0" borderId="0" xfId="0" applyFill="1" applyBorder="1"/>
    <xf numFmtId="0" fontId="0" fillId="0" borderId="0" xfId="0" applyFill="1" applyBorder="1" applyAlignment="1">
      <alignment wrapText="1"/>
    </xf>
    <xf numFmtId="0" fontId="0" fillId="0" borderId="0" xfId="0"/>
    <xf numFmtId="0" fontId="4" fillId="3" borderId="15" xfId="0" applyFont="1" applyFill="1" applyBorder="1"/>
    <xf numFmtId="0" fontId="4" fillId="0" borderId="0" xfId="0" applyFont="1"/>
    <xf numFmtId="0" fontId="0" fillId="0" borderId="0" xfId="0"/>
    <xf numFmtId="0" fontId="0" fillId="0" borderId="14" xfId="0" applyBorder="1" applyAlignment="1">
      <alignment horizontal="center" vertical="center"/>
    </xf>
    <xf numFmtId="0" fontId="0" fillId="0" borderId="0" xfId="0"/>
    <xf numFmtId="0" fontId="0" fillId="0" borderId="12" xfId="0" applyBorder="1" applyAlignment="1">
      <alignment horizontal="center" vertical="center"/>
    </xf>
    <xf numFmtId="0" fontId="5" fillId="0" borderId="6" xfId="0" applyFont="1" applyBorder="1" applyAlignment="1">
      <alignment wrapText="1"/>
    </xf>
    <xf numFmtId="0" fontId="5" fillId="0" borderId="6" xfId="0" applyFont="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Fill="1" applyBorder="1" applyAlignment="1">
      <alignment horizontal="center" vertical="center"/>
    </xf>
    <xf numFmtId="0" fontId="6" fillId="2" borderId="1" xfId="0" applyFont="1" applyFill="1" applyBorder="1"/>
    <xf numFmtId="0" fontId="6" fillId="2" borderId="2" xfId="0" applyFont="1" applyFill="1" applyBorder="1"/>
    <xf numFmtId="0" fontId="6" fillId="2" borderId="2" xfId="0" applyFont="1" applyFill="1" applyBorder="1" applyAlignment="1">
      <alignment horizontal="center"/>
    </xf>
    <xf numFmtId="0" fontId="6" fillId="2" borderId="3" xfId="0" applyFont="1" applyFill="1" applyBorder="1" applyAlignment="1">
      <alignment wrapText="1"/>
    </xf>
    <xf numFmtId="0" fontId="6" fillId="2" borderId="4" xfId="0" applyFont="1" applyFill="1" applyBorder="1" applyAlignment="1">
      <alignment wrapText="1"/>
    </xf>
    <xf numFmtId="0" fontId="0" fillId="0" borderId="0" xfId="0"/>
    <xf numFmtId="0" fontId="7" fillId="0" borderId="5" xfId="0" applyFont="1" applyBorder="1"/>
    <xf numFmtId="0" fontId="0" fillId="0" borderId="14" xfId="0" applyBorder="1" applyAlignment="1">
      <alignment horizontal="center" vertical="center" wrapText="1"/>
    </xf>
    <xf numFmtId="0" fontId="0" fillId="0" borderId="0" xfId="0"/>
    <xf numFmtId="0" fontId="0" fillId="0" borderId="0" xfId="0"/>
    <xf numFmtId="0" fontId="6" fillId="2" borderId="16" xfId="0" applyFont="1" applyFill="1" applyBorder="1" applyAlignment="1">
      <alignment wrapText="1"/>
    </xf>
    <xf numFmtId="0" fontId="0" fillId="3" borderId="15" xfId="0" applyFill="1" applyBorder="1"/>
    <xf numFmtId="0" fontId="0" fillId="0" borderId="8" xfId="0" applyBorder="1" applyAlignment="1" applyProtection="1">
      <alignment vertical="center" wrapText="1"/>
      <protection locked="0"/>
    </xf>
    <xf numFmtId="0" fontId="0" fillId="0" borderId="7" xfId="0" applyBorder="1" applyAlignment="1">
      <alignment wrapText="1"/>
    </xf>
    <xf numFmtId="0" fontId="5" fillId="0" borderId="9" xfId="0" applyFont="1" applyBorder="1" applyAlignment="1">
      <alignment horizontal="center" vertical="center" wrapText="1"/>
    </xf>
    <xf numFmtId="0" fontId="0" fillId="0" borderId="0" xfId="0"/>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protection locked="0"/>
    </xf>
    <xf numFmtId="0" fontId="6" fillId="2" borderId="16" xfId="0" applyFont="1" applyFill="1" applyBorder="1" applyAlignment="1" applyProtection="1">
      <alignment wrapText="1"/>
      <protection locked="0"/>
    </xf>
    <xf numFmtId="0" fontId="5" fillId="0" borderId="19" xfId="0" applyFont="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11" fillId="0" borderId="5" xfId="0" applyFont="1" applyBorder="1"/>
    <xf numFmtId="44" fontId="11" fillId="0" borderId="5" xfId="0" applyNumberFormat="1" applyFont="1" applyBorder="1"/>
    <xf numFmtId="0" fontId="8" fillId="0" borderId="5" xfId="0" applyFont="1" applyBorder="1"/>
    <xf numFmtId="0" fontId="7" fillId="0" borderId="0"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13" fillId="0" borderId="0" xfId="0" applyFont="1" applyBorder="1"/>
    <xf numFmtId="0" fontId="7" fillId="4" borderId="5" xfId="0" applyFont="1" applyFill="1" applyBorder="1" applyProtection="1">
      <protection locked="0"/>
    </xf>
    <xf numFmtId="0" fontId="7" fillId="4" borderId="5" xfId="0" applyFont="1" applyFill="1" applyBorder="1" applyAlignment="1" applyProtection="1">
      <alignment horizontal="center"/>
      <protection locked="0"/>
    </xf>
    <xf numFmtId="0" fontId="10" fillId="0" borderId="0" xfId="0" applyFont="1" applyAlignment="1">
      <alignment horizontal="center"/>
    </xf>
    <xf numFmtId="0" fontId="0" fillId="0" borderId="0" xfId="0"/>
    <xf numFmtId="0" fontId="7" fillId="0" borderId="5" xfId="0" applyFont="1" applyBorder="1" applyProtection="1">
      <protection locked="0"/>
    </xf>
    <xf numFmtId="0" fontId="7" fillId="0" borderId="5" xfId="0" applyFont="1" applyBorder="1" applyAlignment="1" applyProtection="1">
      <alignment horizontal="center"/>
      <protection locked="0"/>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5" Type="http://schemas.openxmlformats.org/officeDocument/2006/relationships/image" Target="../media/image12.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3</xdr:col>
      <xdr:colOff>66675</xdr:colOff>
      <xdr:row>5</xdr:row>
      <xdr:rowOff>47624</xdr:rowOff>
    </xdr:from>
    <xdr:to>
      <xdr:col>3</xdr:col>
      <xdr:colOff>2095501</xdr:colOff>
      <xdr:row>5</xdr:row>
      <xdr:rowOff>1933575</xdr:rowOff>
    </xdr:to>
    <xdr:pic>
      <xdr:nvPicPr>
        <xdr:cNvPr id="9" name="Obrázek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1295399"/>
          <a:ext cx="2028826" cy="1885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76201</xdr:colOff>
      <xdr:row>7</xdr:row>
      <xdr:rowOff>66675</xdr:rowOff>
    </xdr:from>
    <xdr:to>
      <xdr:col>3</xdr:col>
      <xdr:colOff>2124075</xdr:colOff>
      <xdr:row>7</xdr:row>
      <xdr:rowOff>2314575</xdr:rowOff>
    </xdr:to>
    <xdr:pic>
      <xdr:nvPicPr>
        <xdr:cNvPr id="3"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91201" y="3867150"/>
          <a:ext cx="2047874"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171449</xdr:colOff>
      <xdr:row>9</xdr:row>
      <xdr:rowOff>180975</xdr:rowOff>
    </xdr:from>
    <xdr:to>
      <xdr:col>4</xdr:col>
      <xdr:colOff>0</xdr:colOff>
      <xdr:row>9</xdr:row>
      <xdr:rowOff>1590675</xdr:rowOff>
    </xdr:to>
    <xdr:pic>
      <xdr:nvPicPr>
        <xdr:cNvPr id="5" name="Obrázek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43474" y="9220200"/>
          <a:ext cx="2114551"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276225</xdr:colOff>
      <xdr:row>12</xdr:row>
      <xdr:rowOff>114300</xdr:rowOff>
    </xdr:from>
    <xdr:to>
      <xdr:col>3</xdr:col>
      <xdr:colOff>2038351</xdr:colOff>
      <xdr:row>12</xdr:row>
      <xdr:rowOff>1514476</xdr:rowOff>
    </xdr:to>
    <xdr:pic>
      <xdr:nvPicPr>
        <xdr:cNvPr id="7" name="Obráze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48250" y="13182600"/>
          <a:ext cx="1762126" cy="1400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200025</xdr:colOff>
      <xdr:row>11</xdr:row>
      <xdr:rowOff>85725</xdr:rowOff>
    </xdr:from>
    <xdr:to>
      <xdr:col>4</xdr:col>
      <xdr:colOff>0</xdr:colOff>
      <xdr:row>11</xdr:row>
      <xdr:rowOff>1647825</xdr:rowOff>
    </xdr:to>
    <xdr:pic>
      <xdr:nvPicPr>
        <xdr:cNvPr id="10" name="Obrázek 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972050" y="11353800"/>
          <a:ext cx="2171700"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342901</xdr:colOff>
      <xdr:row>13</xdr:row>
      <xdr:rowOff>95250</xdr:rowOff>
    </xdr:from>
    <xdr:to>
      <xdr:col>3</xdr:col>
      <xdr:colOff>2085975</xdr:colOff>
      <xdr:row>13</xdr:row>
      <xdr:rowOff>1504950</xdr:rowOff>
    </xdr:to>
    <xdr:pic>
      <xdr:nvPicPr>
        <xdr:cNvPr id="11" name="Obrázek 1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114926" y="14859000"/>
          <a:ext cx="1743074"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361950</xdr:colOff>
      <xdr:row>14</xdr:row>
      <xdr:rowOff>76200</xdr:rowOff>
    </xdr:from>
    <xdr:to>
      <xdr:col>3</xdr:col>
      <xdr:colOff>1990725</xdr:colOff>
      <xdr:row>14</xdr:row>
      <xdr:rowOff>1571625</xdr:rowOff>
    </xdr:to>
    <xdr:pic>
      <xdr:nvPicPr>
        <xdr:cNvPr id="12" name="Obrázek 1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33975" y="16402050"/>
          <a:ext cx="1628775" cy="149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104775</xdr:colOff>
      <xdr:row>5</xdr:row>
      <xdr:rowOff>104776</xdr:rowOff>
    </xdr:from>
    <xdr:ext cx="2028825" cy="952500"/>
    <xdr:pic>
      <xdr:nvPicPr>
        <xdr:cNvPr id="10" name="Obrázek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9775" y="1352551"/>
          <a:ext cx="2028825" cy="952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333375</xdr:colOff>
      <xdr:row>7</xdr:row>
      <xdr:rowOff>161924</xdr:rowOff>
    </xdr:from>
    <xdr:ext cx="1762125" cy="828676"/>
    <xdr:pic>
      <xdr:nvPicPr>
        <xdr:cNvPr id="11" name="Obrázek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8375" y="3047999"/>
          <a:ext cx="1762125" cy="8286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285751</xdr:colOff>
      <xdr:row>9</xdr:row>
      <xdr:rowOff>66675</xdr:rowOff>
    </xdr:from>
    <xdr:ext cx="1809750" cy="1019175"/>
    <xdr:pic>
      <xdr:nvPicPr>
        <xdr:cNvPr id="14" name="Obrázek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00751" y="4552950"/>
          <a:ext cx="1809750" cy="1019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304800</xdr:colOff>
      <xdr:row>11</xdr:row>
      <xdr:rowOff>133350</xdr:rowOff>
    </xdr:from>
    <xdr:to>
      <xdr:col>3</xdr:col>
      <xdr:colOff>2066925</xdr:colOff>
      <xdr:row>11</xdr:row>
      <xdr:rowOff>1047750</xdr:rowOff>
    </xdr:to>
    <xdr:pic>
      <xdr:nvPicPr>
        <xdr:cNvPr id="15" name="Obrázek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19800" y="6238875"/>
          <a:ext cx="176212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447675</xdr:colOff>
      <xdr:row>13</xdr:row>
      <xdr:rowOff>161925</xdr:rowOff>
    </xdr:from>
    <xdr:to>
      <xdr:col>3</xdr:col>
      <xdr:colOff>1724025</xdr:colOff>
      <xdr:row>13</xdr:row>
      <xdr:rowOff>1914525</xdr:rowOff>
    </xdr:to>
    <xdr:pic>
      <xdr:nvPicPr>
        <xdr:cNvPr id="18" name="Obrázek 1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162675" y="7724775"/>
          <a:ext cx="1276350"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B28" sqref="B28"/>
    </sheetView>
  </sheetViews>
  <sheetFormatPr defaultRowHeight="15" x14ac:dyDescent="0.25"/>
  <cols>
    <col min="1" max="1" width="32.7109375" customWidth="1"/>
    <col min="2" max="2" width="35.5703125" customWidth="1"/>
  </cols>
  <sheetData>
    <row r="1" spans="1:11" ht="31.5" customHeight="1" x14ac:dyDescent="0.5">
      <c r="A1" s="57" t="s">
        <v>38</v>
      </c>
      <c r="B1" s="57"/>
      <c r="C1" s="57"/>
      <c r="D1" s="57"/>
      <c r="E1" s="57"/>
      <c r="F1" s="57"/>
      <c r="G1" s="57"/>
      <c r="H1" s="57"/>
      <c r="I1" s="57"/>
      <c r="J1" s="57"/>
      <c r="K1" s="57"/>
    </row>
    <row r="2" spans="1:11" s="37" customFormat="1" ht="31.5" customHeight="1" x14ac:dyDescent="0.3">
      <c r="A2" s="17" t="s">
        <v>39</v>
      </c>
    </row>
    <row r="4" spans="1:11" x14ac:dyDescent="0.25">
      <c r="A4" s="34" t="s">
        <v>23</v>
      </c>
      <c r="B4" s="55"/>
      <c r="C4" s="55"/>
      <c r="D4" s="55"/>
      <c r="E4" s="55"/>
    </row>
    <row r="5" spans="1:11" x14ac:dyDescent="0.25">
      <c r="A5" s="34" t="s">
        <v>24</v>
      </c>
      <c r="B5" s="56"/>
      <c r="C5" s="56"/>
      <c r="D5" s="56"/>
      <c r="E5" s="56"/>
    </row>
    <row r="6" spans="1:11" s="43" customFormat="1" ht="23.25" customHeight="1" x14ac:dyDescent="0.3">
      <c r="A6" s="54" t="s">
        <v>67</v>
      </c>
      <c r="B6" s="53"/>
      <c r="C6" s="52"/>
      <c r="D6" s="52"/>
      <c r="E6" s="52"/>
    </row>
    <row r="8" spans="1:11" ht="21" x14ac:dyDescent="0.35">
      <c r="A8" s="49" t="s">
        <v>40</v>
      </c>
      <c r="B8" s="50">
        <f>'Část A'!H18</f>
        <v>0</v>
      </c>
    </row>
    <row r="9" spans="1:11" ht="21" x14ac:dyDescent="0.35">
      <c r="A9" s="49" t="s">
        <v>41</v>
      </c>
      <c r="B9" s="50">
        <f>'Část B'!H17</f>
        <v>0</v>
      </c>
    </row>
    <row r="10" spans="1:11" ht="21" x14ac:dyDescent="0.35">
      <c r="A10" s="49" t="s">
        <v>42</v>
      </c>
      <c r="B10" s="50">
        <f>SUM(B8:B9)</f>
        <v>0</v>
      </c>
    </row>
    <row r="11" spans="1:11" ht="21" x14ac:dyDescent="0.35">
      <c r="A11" s="49" t="s">
        <v>43</v>
      </c>
      <c r="B11" s="50">
        <f>B12-B10</f>
        <v>0</v>
      </c>
    </row>
    <row r="12" spans="1:11" ht="21" x14ac:dyDescent="0.35">
      <c r="A12" s="51" t="s">
        <v>44</v>
      </c>
      <c r="B12" s="50">
        <f>B10*1.15</f>
        <v>0</v>
      </c>
    </row>
  </sheetData>
  <mergeCells count="3">
    <mergeCell ref="B4:E4"/>
    <mergeCell ref="B5:E5"/>
    <mergeCell ref="A1:K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21"/>
  <sheetViews>
    <sheetView topLeftCell="C4" zoomScaleNormal="100" workbookViewId="0">
      <selection activeCell="G13" sqref="G13"/>
    </sheetView>
  </sheetViews>
  <sheetFormatPr defaultRowHeight="15" x14ac:dyDescent="0.25"/>
  <cols>
    <col min="2" max="2" width="6.7109375" customWidth="1"/>
    <col min="3" max="3" width="69.85546875" customWidth="1"/>
    <col min="4" max="4" width="33.7109375" style="18" customWidth="1"/>
    <col min="5" max="5" width="10.85546875" style="18" customWidth="1"/>
    <col min="6" max="6" width="10" customWidth="1"/>
    <col min="7" max="7" width="10" style="36" customWidth="1"/>
    <col min="8" max="8" width="13.28515625" customWidth="1"/>
  </cols>
  <sheetData>
    <row r="1" spans="2:9" s="33" customFormat="1" x14ac:dyDescent="0.25">
      <c r="D1" s="34" t="s">
        <v>23</v>
      </c>
      <c r="E1" s="59"/>
      <c r="F1" s="59"/>
      <c r="G1" s="59"/>
      <c r="H1" s="59"/>
    </row>
    <row r="2" spans="2:9" s="33" customFormat="1" x14ac:dyDescent="0.25">
      <c r="D2" s="34" t="s">
        <v>24</v>
      </c>
      <c r="E2" s="60"/>
      <c r="F2" s="60"/>
      <c r="G2" s="60"/>
      <c r="H2" s="60"/>
    </row>
    <row r="3" spans="2:9" s="15" customFormat="1" ht="21" customHeight="1" x14ac:dyDescent="0.35">
      <c r="C3" s="17" t="s">
        <v>25</v>
      </c>
      <c r="D3" s="17"/>
      <c r="E3" s="17"/>
      <c r="F3" s="58"/>
      <c r="G3" s="58"/>
      <c r="H3" s="58"/>
    </row>
    <row r="4" spans="2:9" ht="15.75" thickBot="1" x14ac:dyDescent="0.3"/>
    <row r="5" spans="2:9" ht="31.5" customHeight="1" thickBot="1" x14ac:dyDescent="0.3">
      <c r="B5" s="28" t="s">
        <v>0</v>
      </c>
      <c r="C5" s="29" t="s">
        <v>1</v>
      </c>
      <c r="D5" s="31" t="s">
        <v>21</v>
      </c>
      <c r="E5" s="30" t="s">
        <v>22</v>
      </c>
      <c r="F5" s="31" t="s">
        <v>2</v>
      </c>
      <c r="G5" s="38" t="s">
        <v>27</v>
      </c>
      <c r="H5" s="32" t="s">
        <v>3</v>
      </c>
    </row>
    <row r="6" spans="2:9" s="15" customFormat="1" ht="156" customHeight="1" x14ac:dyDescent="0.25">
      <c r="B6" s="35" t="s">
        <v>4</v>
      </c>
      <c r="C6" s="23" t="s">
        <v>59</v>
      </c>
      <c r="D6" s="41"/>
      <c r="E6" s="24" t="s">
        <v>26</v>
      </c>
      <c r="F6" s="24">
        <v>2</v>
      </c>
      <c r="G6" s="44"/>
      <c r="H6" s="40">
        <f>F6*G6</f>
        <v>0</v>
      </c>
    </row>
    <row r="7" spans="2:9" ht="45" customHeight="1" x14ac:dyDescent="0.25">
      <c r="B7" s="19" t="s">
        <v>5</v>
      </c>
      <c r="C7" s="23" t="s">
        <v>51</v>
      </c>
      <c r="D7" s="1"/>
      <c r="E7" s="24" t="s">
        <v>65</v>
      </c>
      <c r="F7" s="25">
        <v>2</v>
      </c>
      <c r="G7" s="45"/>
      <c r="H7" s="40">
        <f t="shared" ref="H7:H17" si="0">F7*G7</f>
        <v>0</v>
      </c>
    </row>
    <row r="8" spans="2:9" ht="188.25" customHeight="1" x14ac:dyDescent="0.25">
      <c r="B8" s="21" t="s">
        <v>6</v>
      </c>
      <c r="C8" s="23" t="s">
        <v>58</v>
      </c>
      <c r="D8" s="1"/>
      <c r="E8" s="24" t="s">
        <v>28</v>
      </c>
      <c r="F8" s="25">
        <v>12</v>
      </c>
      <c r="G8" s="45"/>
      <c r="H8" s="40">
        <f t="shared" si="0"/>
        <v>0</v>
      </c>
    </row>
    <row r="9" spans="2:9" s="20" customFormat="1" ht="39.75" customHeight="1" x14ac:dyDescent="0.25">
      <c r="B9" s="21" t="s">
        <v>19</v>
      </c>
      <c r="C9" s="23" t="s">
        <v>33</v>
      </c>
      <c r="D9" s="1"/>
      <c r="E9" s="24" t="s">
        <v>66</v>
      </c>
      <c r="F9" s="25">
        <v>12</v>
      </c>
      <c r="G9" s="45"/>
      <c r="H9" s="40">
        <f t="shared" si="0"/>
        <v>0</v>
      </c>
    </row>
    <row r="10" spans="2:9" s="20" customFormat="1" ht="141.75" customHeight="1" thickBot="1" x14ac:dyDescent="0.3">
      <c r="B10" s="21" t="s">
        <v>7</v>
      </c>
      <c r="C10" s="23" t="s">
        <v>32</v>
      </c>
      <c r="D10" s="1"/>
      <c r="E10" s="24" t="s">
        <v>29</v>
      </c>
      <c r="F10" s="25">
        <v>2</v>
      </c>
      <c r="G10" s="45"/>
      <c r="H10" s="40">
        <f t="shared" si="0"/>
        <v>0</v>
      </c>
    </row>
    <row r="11" spans="2:9" s="37" customFormat="1" ht="40.5" customHeight="1" thickBot="1" x14ac:dyDescent="0.3">
      <c r="B11" s="28" t="s">
        <v>0</v>
      </c>
      <c r="C11" s="29" t="s">
        <v>1</v>
      </c>
      <c r="D11" s="31" t="s">
        <v>21</v>
      </c>
      <c r="E11" s="30" t="s">
        <v>22</v>
      </c>
      <c r="F11" s="31" t="s">
        <v>2</v>
      </c>
      <c r="G11" s="46" t="s">
        <v>27</v>
      </c>
      <c r="H11" s="32" t="s">
        <v>3</v>
      </c>
    </row>
    <row r="12" spans="2:9" s="37" customFormat="1" ht="141.75" customHeight="1" x14ac:dyDescent="0.25">
      <c r="B12" s="21" t="s">
        <v>8</v>
      </c>
      <c r="C12" s="23" t="s">
        <v>32</v>
      </c>
      <c r="D12" s="1"/>
      <c r="E12" s="24" t="s">
        <v>30</v>
      </c>
      <c r="F12" s="25">
        <v>1</v>
      </c>
      <c r="G12" s="45"/>
      <c r="H12" s="40">
        <f t="shared" si="0"/>
        <v>0</v>
      </c>
    </row>
    <row r="13" spans="2:9" ht="133.5" customHeight="1" x14ac:dyDescent="0.25">
      <c r="B13" s="21" t="s">
        <v>9</v>
      </c>
      <c r="C13" s="23" t="s">
        <v>57</v>
      </c>
      <c r="D13" s="2"/>
      <c r="E13" s="42" t="s">
        <v>31</v>
      </c>
      <c r="F13" s="26">
        <v>3</v>
      </c>
      <c r="G13" s="47"/>
      <c r="H13" s="40">
        <f t="shared" si="0"/>
        <v>0</v>
      </c>
    </row>
    <row r="14" spans="2:9" ht="123" customHeight="1" x14ac:dyDescent="0.25">
      <c r="B14" s="21" t="s">
        <v>10</v>
      </c>
      <c r="C14" s="23" t="s">
        <v>56</v>
      </c>
      <c r="D14" s="10"/>
      <c r="E14" s="42" t="s">
        <v>34</v>
      </c>
      <c r="F14" s="27">
        <v>2</v>
      </c>
      <c r="G14" s="48"/>
      <c r="H14" s="40">
        <f t="shared" si="0"/>
        <v>0</v>
      </c>
      <c r="I14" s="13"/>
    </row>
    <row r="15" spans="2:9" ht="127.5" customHeight="1" x14ac:dyDescent="0.25">
      <c r="B15" s="21" t="s">
        <v>11</v>
      </c>
      <c r="C15" s="23" t="s">
        <v>56</v>
      </c>
      <c r="D15" s="10"/>
      <c r="E15" s="42" t="s">
        <v>35</v>
      </c>
      <c r="F15" s="27">
        <v>2</v>
      </c>
      <c r="G15" s="48"/>
      <c r="H15" s="40">
        <f t="shared" si="0"/>
        <v>0</v>
      </c>
      <c r="I15" s="13"/>
    </row>
    <row r="16" spans="2:9" ht="36" customHeight="1" x14ac:dyDescent="0.25">
      <c r="B16" s="21" t="s">
        <v>12</v>
      </c>
      <c r="C16" s="23" t="s">
        <v>33</v>
      </c>
      <c r="D16" s="2"/>
      <c r="E16" s="42" t="s">
        <v>37</v>
      </c>
      <c r="F16" s="27">
        <v>7</v>
      </c>
      <c r="G16" s="48"/>
      <c r="H16" s="40">
        <f t="shared" si="0"/>
        <v>0</v>
      </c>
    </row>
    <row r="17" spans="2:8" ht="27.75" customHeight="1" x14ac:dyDescent="0.25">
      <c r="B17" s="21" t="s">
        <v>13</v>
      </c>
      <c r="C17" s="22" t="s">
        <v>60</v>
      </c>
      <c r="D17" s="1"/>
      <c r="E17" s="42" t="s">
        <v>36</v>
      </c>
      <c r="F17" s="27">
        <v>1</v>
      </c>
      <c r="G17" s="48"/>
      <c r="H17" s="40">
        <f t="shared" si="0"/>
        <v>0</v>
      </c>
    </row>
    <row r="18" spans="2:8" ht="48.75" customHeight="1" thickBot="1" x14ac:dyDescent="0.35">
      <c r="B18" s="11"/>
      <c r="C18" s="16" t="s">
        <v>20</v>
      </c>
      <c r="D18" s="16"/>
      <c r="E18" s="16"/>
      <c r="F18" s="3"/>
      <c r="G18" s="39"/>
      <c r="H18" s="4">
        <f>SUM(H6:H17)</f>
        <v>0</v>
      </c>
    </row>
    <row r="19" spans="2:8" x14ac:dyDescent="0.25">
      <c r="C19" s="12"/>
      <c r="D19" s="12"/>
      <c r="E19" s="12"/>
    </row>
    <row r="20" spans="2:8" x14ac:dyDescent="0.25">
      <c r="C20" s="5"/>
      <c r="D20" s="5"/>
      <c r="E20" s="5"/>
    </row>
    <row r="21" spans="2:8" x14ac:dyDescent="0.25">
      <c r="C21" s="14"/>
      <c r="D21" s="14"/>
      <c r="E21" s="14"/>
    </row>
  </sheetData>
  <sheetProtection password="CCED" sheet="1" objects="1" scenarios="1"/>
  <mergeCells count="3">
    <mergeCell ref="F3:H3"/>
    <mergeCell ref="E1:H1"/>
    <mergeCell ref="E2:H2"/>
  </mergeCells>
  <pageMargins left="0.70866141732283472" right="0.70866141732283472" top="0.78740157480314965" bottom="0.78740157480314965" header="0.31496062992125984" footer="0.31496062992125984"/>
  <pageSetup paperSize="9" scale="70" fitToWidth="2" fitToHeight="3" orientation="landscape" r:id="rId1"/>
  <headerFooter>
    <oddHeader xml:space="preserve">&amp;L&amp;"-,Tučné"&amp;14Výměna oken domu na ul. Foerstrova 1879/17 v Moravské Ostravě &amp;"-,Obyčejné"&amp;11
&amp;R&amp;"-,Tučné"&amp;14&amp;K08+000Příloha č.2 ZD
Příloha č.1 smlouvy </oddHeader>
  </headerFooter>
  <rowBreaks count="1" manualBreakCount="1">
    <brk id="10"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20"/>
  <sheetViews>
    <sheetView tabSelected="1" topLeftCell="B1" zoomScaleNormal="100" workbookViewId="0">
      <selection activeCell="C10" sqref="C10"/>
    </sheetView>
  </sheetViews>
  <sheetFormatPr defaultRowHeight="15" x14ac:dyDescent="0.25"/>
  <cols>
    <col min="1" max="1" width="9.140625" style="37"/>
    <col min="2" max="2" width="6.7109375" style="37" customWidth="1"/>
    <col min="3" max="3" width="69.85546875" style="37" customWidth="1"/>
    <col min="4" max="4" width="33.7109375" style="37" customWidth="1"/>
    <col min="5" max="5" width="10.85546875" style="37" customWidth="1"/>
    <col min="6" max="7" width="10" style="37" customWidth="1"/>
    <col min="8" max="8" width="13.28515625" style="37" customWidth="1"/>
    <col min="9" max="16384" width="9.140625" style="37"/>
  </cols>
  <sheetData>
    <row r="1" spans="2:9" x14ac:dyDescent="0.25">
      <c r="D1" s="34" t="s">
        <v>23</v>
      </c>
      <c r="E1" s="59"/>
      <c r="F1" s="59"/>
      <c r="G1" s="59"/>
      <c r="H1" s="59"/>
    </row>
    <row r="2" spans="2:9" x14ac:dyDescent="0.25">
      <c r="D2" s="34" t="s">
        <v>24</v>
      </c>
      <c r="E2" s="60"/>
      <c r="F2" s="60"/>
      <c r="G2" s="60"/>
      <c r="H2" s="60"/>
    </row>
    <row r="3" spans="2:9" ht="21" customHeight="1" x14ac:dyDescent="0.35">
      <c r="C3" s="17" t="s">
        <v>45</v>
      </c>
      <c r="D3" s="17"/>
      <c r="E3" s="17"/>
      <c r="F3" s="58"/>
      <c r="G3" s="58"/>
      <c r="H3" s="58"/>
    </row>
    <row r="4" spans="2:9" ht="15.75" thickBot="1" x14ac:dyDescent="0.3"/>
    <row r="5" spans="2:9" ht="31.5" customHeight="1" thickBot="1" x14ac:dyDescent="0.3">
      <c r="B5" s="28" t="s">
        <v>0</v>
      </c>
      <c r="C5" s="29" t="s">
        <v>1</v>
      </c>
      <c r="D5" s="31" t="s">
        <v>21</v>
      </c>
      <c r="E5" s="30" t="s">
        <v>22</v>
      </c>
      <c r="F5" s="31" t="s">
        <v>2</v>
      </c>
      <c r="G5" s="38" t="s">
        <v>27</v>
      </c>
      <c r="H5" s="32" t="s">
        <v>3</v>
      </c>
    </row>
    <row r="6" spans="2:9" ht="95.25" customHeight="1" x14ac:dyDescent="0.25">
      <c r="B6" s="35" t="s">
        <v>4</v>
      </c>
      <c r="C6" s="23" t="s">
        <v>52</v>
      </c>
      <c r="D6" s="41"/>
      <c r="E6" s="24" t="s">
        <v>46</v>
      </c>
      <c r="F6" s="24">
        <v>2</v>
      </c>
      <c r="G6" s="44"/>
      <c r="H6" s="40">
        <f>F6*G6</f>
        <v>0</v>
      </c>
    </row>
    <row r="7" spans="2:9" ht="33.75" customHeight="1" x14ac:dyDescent="0.25">
      <c r="B7" s="19" t="s">
        <v>5</v>
      </c>
      <c r="C7" s="23" t="s">
        <v>62</v>
      </c>
      <c r="D7" s="1"/>
      <c r="E7" s="24" t="s">
        <v>46</v>
      </c>
      <c r="F7" s="25">
        <v>2</v>
      </c>
      <c r="G7" s="45"/>
      <c r="H7" s="40">
        <f t="shared" ref="H7:H16" si="0">F7*G7</f>
        <v>0</v>
      </c>
    </row>
    <row r="8" spans="2:9" ht="86.25" customHeight="1" x14ac:dyDescent="0.25">
      <c r="B8" s="21" t="s">
        <v>6</v>
      </c>
      <c r="C8" s="23" t="s">
        <v>53</v>
      </c>
      <c r="D8" s="1"/>
      <c r="E8" s="24" t="s">
        <v>47</v>
      </c>
      <c r="F8" s="25">
        <v>1</v>
      </c>
      <c r="G8" s="45"/>
      <c r="H8" s="40">
        <f t="shared" si="0"/>
        <v>0</v>
      </c>
    </row>
    <row r="9" spans="2:9" ht="39.75" customHeight="1" x14ac:dyDescent="0.25">
      <c r="B9" s="21" t="s">
        <v>19</v>
      </c>
      <c r="C9" s="23" t="s">
        <v>63</v>
      </c>
      <c r="D9" s="1"/>
      <c r="E9" s="24" t="s">
        <v>47</v>
      </c>
      <c r="F9" s="25">
        <v>1</v>
      </c>
      <c r="G9" s="45"/>
      <c r="H9" s="40">
        <f t="shared" si="0"/>
        <v>0</v>
      </c>
    </row>
    <row r="10" spans="2:9" ht="93" customHeight="1" x14ac:dyDescent="0.25">
      <c r="B10" s="21" t="s">
        <v>7</v>
      </c>
      <c r="C10" s="23" t="s">
        <v>52</v>
      </c>
      <c r="D10" s="1"/>
      <c r="E10" s="24" t="s">
        <v>48</v>
      </c>
      <c r="F10" s="25">
        <v>6</v>
      </c>
      <c r="G10" s="45"/>
      <c r="H10" s="40">
        <f t="shared" si="0"/>
        <v>0</v>
      </c>
    </row>
    <row r="11" spans="2:9" ht="34.5" customHeight="1" x14ac:dyDescent="0.25">
      <c r="B11" s="21" t="s">
        <v>8</v>
      </c>
      <c r="C11" s="23" t="s">
        <v>55</v>
      </c>
      <c r="D11" s="1"/>
      <c r="E11" s="24" t="s">
        <v>48</v>
      </c>
      <c r="F11" s="25">
        <v>6</v>
      </c>
      <c r="G11" s="45"/>
      <c r="H11" s="40">
        <f t="shared" si="0"/>
        <v>0</v>
      </c>
    </row>
    <row r="12" spans="2:9" ht="84" customHeight="1" x14ac:dyDescent="0.25">
      <c r="B12" s="21" t="s">
        <v>9</v>
      </c>
      <c r="C12" s="23" t="s">
        <v>52</v>
      </c>
      <c r="D12" s="2"/>
      <c r="E12" s="42" t="s">
        <v>49</v>
      </c>
      <c r="F12" s="26">
        <v>1</v>
      </c>
      <c r="G12" s="47"/>
      <c r="H12" s="40">
        <f t="shared" si="0"/>
        <v>0</v>
      </c>
    </row>
    <row r="13" spans="2:9" ht="30.75" customHeight="1" x14ac:dyDescent="0.25">
      <c r="B13" s="21" t="s">
        <v>10</v>
      </c>
      <c r="C13" s="23" t="s">
        <v>62</v>
      </c>
      <c r="D13" s="10"/>
      <c r="E13" s="42" t="s">
        <v>49</v>
      </c>
      <c r="F13" s="27">
        <v>1</v>
      </c>
      <c r="G13" s="48"/>
      <c r="H13" s="40">
        <f t="shared" si="0"/>
        <v>0</v>
      </c>
      <c r="I13" s="13"/>
    </row>
    <row r="14" spans="2:9" ht="159.75" customHeight="1" x14ac:dyDescent="0.25">
      <c r="B14" s="21" t="s">
        <v>11</v>
      </c>
      <c r="C14" s="23" t="s">
        <v>54</v>
      </c>
      <c r="D14" s="10"/>
      <c r="E14" s="42" t="s">
        <v>50</v>
      </c>
      <c r="F14" s="27">
        <v>2</v>
      </c>
      <c r="G14" s="48"/>
      <c r="H14" s="40">
        <f t="shared" si="0"/>
        <v>0</v>
      </c>
      <c r="I14" s="13"/>
    </row>
    <row r="15" spans="2:9" ht="29.25" customHeight="1" x14ac:dyDescent="0.25">
      <c r="B15" s="21" t="s">
        <v>12</v>
      </c>
      <c r="C15" s="23" t="s">
        <v>64</v>
      </c>
      <c r="D15" s="2"/>
      <c r="E15" s="42" t="s">
        <v>50</v>
      </c>
      <c r="F15" s="27">
        <v>2</v>
      </c>
      <c r="G15" s="48"/>
      <c r="H15" s="40">
        <f t="shared" si="0"/>
        <v>0</v>
      </c>
    </row>
    <row r="16" spans="2:9" ht="27.75" customHeight="1" x14ac:dyDescent="0.25">
      <c r="B16" s="21" t="s">
        <v>13</v>
      </c>
      <c r="C16" s="22" t="s">
        <v>61</v>
      </c>
      <c r="D16" s="1"/>
      <c r="E16" s="42" t="s">
        <v>36</v>
      </c>
      <c r="F16" s="27">
        <v>1</v>
      </c>
      <c r="G16" s="48"/>
      <c r="H16" s="40">
        <f t="shared" si="0"/>
        <v>0</v>
      </c>
    </row>
    <row r="17" spans="2:8" ht="25.5" customHeight="1" thickBot="1" x14ac:dyDescent="0.35">
      <c r="B17" s="11"/>
      <c r="C17" s="16" t="s">
        <v>20</v>
      </c>
      <c r="D17" s="16"/>
      <c r="E17" s="16"/>
      <c r="F17" s="3"/>
      <c r="G17" s="39"/>
      <c r="H17" s="4">
        <f>SUM(H6:H16)</f>
        <v>0</v>
      </c>
    </row>
    <row r="18" spans="2:8" x14ac:dyDescent="0.25">
      <c r="C18" s="12"/>
      <c r="D18" s="12"/>
      <c r="E18" s="12"/>
    </row>
    <row r="19" spans="2:8" x14ac:dyDescent="0.25">
      <c r="C19" s="5"/>
      <c r="D19" s="5"/>
      <c r="E19" s="5"/>
    </row>
    <row r="20" spans="2:8" x14ac:dyDescent="0.25">
      <c r="C20" s="14"/>
      <c r="D20" s="14"/>
      <c r="E20" s="14"/>
    </row>
  </sheetData>
  <sheetProtection password="CCED" sheet="1" objects="1" scenarios="1"/>
  <mergeCells count="3">
    <mergeCell ref="E1:H1"/>
    <mergeCell ref="E2:H2"/>
    <mergeCell ref="F3:H3"/>
  </mergeCells>
  <pageMargins left="0.70866141732283472" right="0.70866141732283472" top="0.78740157480314965" bottom="0.39370078740157483" header="0.31496062992125984" footer="0.31496062992125984"/>
  <pageSetup paperSize="9" scale="62" orientation="landscape" r:id="rId1"/>
  <headerFooter>
    <oddHeader xml:space="preserve">&amp;L&amp;"-,Tučné"&amp;14Výměna oken domu na ul. Foerstrova 1879/17 v Moravské Ostravě &amp;"-,Obyčejné"&amp;11
&amp;R&amp;"-,Tučné"&amp;14&amp;K08+000Příloha č.2 ZD
Příloha č.1 smlouvy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5" x14ac:dyDescent="0.25"/>
  <cols>
    <col min="2" max="2" width="9.140625" customWidth="1"/>
  </cols>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5" x14ac:dyDescent="0.25"/>
  <cols>
    <col min="1" max="1" width="66.28515625" customWidth="1"/>
    <col min="4" max="4" width="20.28515625" customWidth="1"/>
  </cols>
  <sheetData>
    <row r="1" spans="1:4" ht="101.25" customHeight="1" x14ac:dyDescent="0.25">
      <c r="A1" s="9" t="s">
        <v>18</v>
      </c>
    </row>
    <row r="2" spans="1:4" ht="30" x14ac:dyDescent="0.25">
      <c r="A2" s="7" t="s">
        <v>14</v>
      </c>
    </row>
    <row r="3" spans="1:4" ht="30" x14ac:dyDescent="0.25">
      <c r="A3" s="6" t="s">
        <v>15</v>
      </c>
    </row>
    <row r="4" spans="1:4" ht="30" x14ac:dyDescent="0.25">
      <c r="A4" s="6" t="s">
        <v>16</v>
      </c>
    </row>
    <row r="5" spans="1:4" x14ac:dyDescent="0.25">
      <c r="A5" s="8" t="s">
        <v>17</v>
      </c>
    </row>
    <row r="7" spans="1:4" ht="120.75" customHeight="1" x14ac:dyDescent="0.25">
      <c r="A7" s="58"/>
      <c r="B7" s="58"/>
      <c r="C7" s="58"/>
      <c r="D7" s="58"/>
    </row>
  </sheetData>
  <mergeCells count="1">
    <mergeCell ref="A7:D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Rekapitulace</vt:lpstr>
      <vt:lpstr>Část A</vt:lpstr>
      <vt:lpstr>Část B</vt:lpstr>
      <vt:lpstr>List1</vt:lpstr>
      <vt:lpstr>List2</vt:lpstr>
      <vt:lpstr>'Část A'!Oblast_tisku</vt:lpstr>
      <vt:lpstr>'Část B'!Oblast_tisku</vt:lpstr>
      <vt:lpstr>List2!OLE_LINK1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Bigasová Beata</dc:creator>
  <cp:lastModifiedBy>Bigasová Beata</cp:lastModifiedBy>
  <cp:lastPrinted>2019-08-15T06:52:25Z</cp:lastPrinted>
  <dcterms:created xsi:type="dcterms:W3CDTF">2018-09-10T14:52:56Z</dcterms:created>
  <dcterms:modified xsi:type="dcterms:W3CDTF">2019-08-15T06:54:42Z</dcterms:modified>
</cp:coreProperties>
</file>