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C-04 Ochrana vedení" sheetId="1" r:id="rId1"/>
  </sheets>
  <definedNames>
    <definedName name="_xlnm.Print_Titles" localSheetId="0">'C-04 Ochrana vedení'!$1:$12</definedName>
    <definedName name="_xlnm.Print_Area" localSheetId="0">'C-04 Ochrana vedení'!$A$1:$H$43</definedName>
  </definedNames>
  <calcPr fullCalcOnLoad="1"/>
</workbook>
</file>

<file path=xl/sharedStrings.xml><?xml version="1.0" encoding="utf-8"?>
<sst xmlns="http://schemas.openxmlformats.org/spreadsheetml/2006/main" count="106" uniqueCount="89">
  <si>
    <t>ZADÁNÍ S VÝKAZEM VÝMĚR</t>
  </si>
  <si>
    <t>Stavba:   Parkoviště Ostrčilova před SVČ</t>
  </si>
  <si>
    <t>Objednatel:   Statut. Město Ostrava městský obvod MOaP</t>
  </si>
  <si>
    <t xml:space="preserve">Zhotovitel:   </t>
  </si>
  <si>
    <t>Zpracoval:   UNI projekt</t>
  </si>
  <si>
    <t xml:space="preserve">Místo:   </t>
  </si>
  <si>
    <t>Datum:   9.5.2016</t>
  </si>
  <si>
    <t>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</si>
  <si>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</si>
  <si>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</si>
  <si>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</si>
  <si>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</si>
  <si>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</si>
  <si>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</si>
  <si>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</si>
  <si>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</si>
  <si>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</si>
  <si>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</si>
  <si>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</si>
  <si>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</si>
  <si>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</si>
  <si>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</si>
  <si>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</si>
  <si>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</si>
  <si>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</si>
  <si>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</si>
  <si>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R</t>
  </si>
  <si>
    <t>132201101</t>
  </si>
  <si>
    <t xml:space="preserve">Hloubení rýh š do 600 mm v hornině tř. 3 objemu do 100 m3   </t>
  </si>
  <si>
    <t>m3</t>
  </si>
  <si>
    <t xml:space="preserve">(495+80+20)*0,5*0,5   </t>
  </si>
  <si>
    <t>132201109</t>
  </si>
  <si>
    <t xml:space="preserve">Příplatek za lepivost k hloubení rýh š do 600 mm v hornině tř. 3   </t>
  </si>
  <si>
    <t xml:space="preserve">30%   </t>
  </si>
  <si>
    <t xml:space="preserve">148,75 * 0,3   </t>
  </si>
  <si>
    <t>167101103</t>
  </si>
  <si>
    <t xml:space="preserve">Překládání výkopku z horniny tř. 1 až 4   </t>
  </si>
  <si>
    <t>001</t>
  </si>
  <si>
    <t>174101101</t>
  </si>
  <si>
    <t xml:space="preserve">Zásyp jam, šachet rýh nebo kolem objektů sypaninou se zhutněním   </t>
  </si>
  <si>
    <t xml:space="preserve">Komunikace pozemní   </t>
  </si>
  <si>
    <t>221</t>
  </si>
  <si>
    <t>584121111</t>
  </si>
  <si>
    <t xml:space="preserve">Osazení silničních dílců z ŽB do lože z kameniva těženého tl 40 mm   </t>
  </si>
  <si>
    <t>m2</t>
  </si>
  <si>
    <t>593</t>
  </si>
  <si>
    <t>593811360</t>
  </si>
  <si>
    <t xml:space="preserve">panel silniční IZD 200/100/15 JP 6 t 200x100x15 cm   </t>
  </si>
  <si>
    <t>kus</t>
  </si>
  <si>
    <t xml:space="preserve">Trubní vedení   </t>
  </si>
  <si>
    <t>271</t>
  </si>
  <si>
    <t>871355221</t>
  </si>
  <si>
    <t xml:space="preserve">Kanalizační potrubí z tvrdého PVC-systém KG tuhost třídy SN8 DN200   </t>
  </si>
  <si>
    <t>m</t>
  </si>
  <si>
    <t>899620131</t>
  </si>
  <si>
    <t xml:space="preserve">Obetonování plastové šachty z polypropylenu betonem prostým tř. C 16/20 otevřený výkop   </t>
  </si>
  <si>
    <t>998</t>
  </si>
  <si>
    <t xml:space="preserve">Přesun hmot   </t>
  </si>
  <si>
    <t>998276101</t>
  </si>
  <si>
    <t xml:space="preserve">Přesun hmot pro vedení hloubené   </t>
  </si>
  <si>
    <t>t</t>
  </si>
  <si>
    <t>M</t>
  </si>
  <si>
    <t xml:space="preserve">Práce a dodávky M   </t>
  </si>
  <si>
    <t>21-M</t>
  </si>
  <si>
    <t xml:space="preserve">Elektromontáže   </t>
  </si>
  <si>
    <t>921</t>
  </si>
  <si>
    <t>210010125</t>
  </si>
  <si>
    <t xml:space="preserve">Montáž trubek ochranných plastových tuhých D do 110 mm uložených volně   </t>
  </si>
  <si>
    <t xml:space="preserve">495+80   </t>
  </si>
  <si>
    <t>345</t>
  </si>
  <si>
    <t>345713550_25</t>
  </si>
  <si>
    <t xml:space="preserve">trubka elektroinstalační ohebná HDPE+LDPE   </t>
  </si>
  <si>
    <t>345713575_25</t>
  </si>
  <si>
    <t xml:space="preserve">dělená kabelová trubka   </t>
  </si>
  <si>
    <t>22-M</t>
  </si>
  <si>
    <t xml:space="preserve">Montáže technologických zařízení pro dopravní stavby   </t>
  </si>
  <si>
    <t>922</t>
  </si>
  <si>
    <t>220180302</t>
  </si>
  <si>
    <t xml:space="preserve">Položení kabelu do lože v řídké zástavbě přes 3 do 5 kg/m   </t>
  </si>
  <si>
    <t>46-M</t>
  </si>
  <si>
    <t xml:space="preserve">Zemní práce při extr.mont.pracích   </t>
  </si>
  <si>
    <t>946</t>
  </si>
  <si>
    <t>460421101</t>
  </si>
  <si>
    <t xml:space="preserve">Lože kabelů z písku nebo štěrkopísku tl 10 cm nad kabel, bez zakrytí, šířky lože do 65 cm   </t>
  </si>
  <si>
    <t xml:space="preserve">Celkem   </t>
  </si>
  <si>
    <t>Přesná fakturace nákladů se provede dle skutečných nákladů na stavbě!</t>
  </si>
  <si>
    <t xml:space="preserve">Kanalizace, ochrana vedení. </t>
  </si>
  <si>
    <t>Objekt:  C-04 Ochrana vedení</t>
  </si>
  <si>
    <t xml:space="preserve">2*40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</si>
</sst>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CE"/>
      <family val="2"/>
    </font>
    <font>
      <i/>
      <sz val="7"/>
      <color indexed="23"/>
      <name val="Arial CE"/>
      <family val="2"/>
    </font>
    <font>
      <b/>
      <sz val="16"/>
      <color indexed="10"/>
      <name val="Arial CE"/>
      <family val="2"/>
    </font>
    <font>
      <sz val="16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0" tint="-0.4999699890613556"/>
      <name val="Arial CE"/>
      <family val="2"/>
    </font>
    <font>
      <i/>
      <sz val="7"/>
      <color theme="0" tint="-0.4999699890613556"/>
      <name val="Arial CE"/>
      <family val="2"/>
    </font>
    <font>
      <b/>
      <sz val="16"/>
      <color rgb="FFFF0000"/>
      <name val="Arial CE"/>
      <family val="2"/>
    </font>
    <font>
      <sz val="16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7" fillId="0" borderId="0" xfId="0" applyNumberFormat="1" applyFont="1" applyAlignment="1">
      <alignment horizontal="right" vertical="top"/>
    </xf>
    <xf numFmtId="166" fontId="6" fillId="0" borderId="0" xfId="0" applyNumberFormat="1" applyFont="1" applyAlignment="1" applyProtection="1">
      <alignment horizontal="right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4" fontId="10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left" wrapText="1"/>
    </xf>
    <xf numFmtId="165" fontId="10" fillId="34" borderId="0" xfId="0" applyNumberFormat="1" applyFont="1" applyFill="1" applyAlignment="1">
      <alignment horizontal="right"/>
    </xf>
    <xf numFmtId="166" fontId="10" fillId="34" borderId="0" xfId="0" applyNumberFormat="1" applyFont="1" applyFill="1" applyAlignment="1">
      <alignment horizontal="right"/>
    </xf>
    <xf numFmtId="164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left" wrapText="1"/>
    </xf>
    <xf numFmtId="165" fontId="52" fillId="0" borderId="0" xfId="0" applyNumberFormat="1" applyFont="1" applyAlignment="1">
      <alignment horizontal="right"/>
    </xf>
    <xf numFmtId="166" fontId="52" fillId="0" borderId="0" xfId="0" applyNumberFormat="1" applyFont="1" applyAlignment="1">
      <alignment horizontal="right"/>
    </xf>
    <xf numFmtId="164" fontId="52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wrapText="1"/>
    </xf>
    <xf numFmtId="165" fontId="52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4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165" fontId="53" fillId="0" borderId="0" xfId="0" applyNumberFormat="1" applyFont="1" applyAlignment="1">
      <alignment horizontal="right" vertical="center"/>
    </xf>
    <xf numFmtId="166" fontId="53" fillId="0" borderId="0" xfId="0" applyNumberFormat="1" applyFont="1" applyAlignment="1">
      <alignment horizontal="right" vertical="center"/>
    </xf>
    <xf numFmtId="164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left" wrapText="1"/>
    </xf>
    <xf numFmtId="165" fontId="9" fillId="4" borderId="0" xfId="0" applyNumberFormat="1" applyFont="1" applyFill="1" applyAlignment="1">
      <alignment horizontal="right"/>
    </xf>
    <xf numFmtId="166" fontId="9" fillId="4" borderId="0" xfId="0" applyNumberFormat="1" applyFont="1" applyFill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left" vertical="center"/>
      <protection/>
    </xf>
    <xf numFmtId="0" fontId="55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pane ySplit="12" topLeftCell="A22" activePane="bottomLeft" state="frozen"/>
      <selection pane="topLeft" activeCell="A1" sqref="A1"/>
      <selection pane="bottomLeft" activeCell="G33" sqref="G33"/>
    </sheetView>
  </sheetViews>
  <sheetFormatPr defaultColWidth="10.5" defaultRowHeight="12" customHeight="1"/>
  <cols>
    <col min="1" max="1" width="6.66015625" style="2" customWidth="1"/>
    <col min="2" max="2" width="7.66015625" style="3" customWidth="1"/>
    <col min="3" max="3" width="11.66015625" style="3" customWidth="1"/>
    <col min="4" max="4" width="50" style="3" customWidth="1"/>
    <col min="5" max="5" width="5.5" style="3" customWidth="1"/>
    <col min="6" max="6" width="13.33203125" style="4" customWidth="1"/>
    <col min="7" max="7" width="17.8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53" t="s">
        <v>0</v>
      </c>
      <c r="B1" s="53"/>
      <c r="C1" s="53"/>
      <c r="D1" s="53"/>
      <c r="E1" s="53"/>
      <c r="F1" s="54"/>
      <c r="G1" s="53"/>
      <c r="H1" s="53"/>
    </row>
    <row r="2" spans="1:8" s="6" customFormat="1" ht="12.75" customHeight="1">
      <c r="A2" s="7" t="s">
        <v>1</v>
      </c>
      <c r="B2" s="7"/>
      <c r="C2" s="7"/>
      <c r="D2" s="7"/>
      <c r="E2" s="7"/>
      <c r="F2" s="8"/>
      <c r="G2" s="7"/>
      <c r="H2" s="7"/>
    </row>
    <row r="3" spans="1:8" s="6" customFormat="1" ht="12.75" customHeight="1">
      <c r="A3" s="7" t="s">
        <v>87</v>
      </c>
      <c r="B3" s="7"/>
      <c r="C3" s="7"/>
      <c r="D3" s="7"/>
      <c r="E3" s="7"/>
      <c r="F3" s="8"/>
      <c r="G3" s="7"/>
      <c r="H3" s="7"/>
    </row>
    <row r="4" spans="1:8" s="6" customFormat="1" ht="13.5" customHeight="1">
      <c r="A4" s="55" t="s">
        <v>85</v>
      </c>
      <c r="B4" s="56"/>
      <c r="C4" s="56"/>
      <c r="D4" s="56"/>
      <c r="E4" s="56"/>
      <c r="F4" s="56"/>
      <c r="G4" s="56"/>
      <c r="H4" s="56"/>
    </row>
    <row r="5" spans="1:8" s="6" customFormat="1" ht="6.75" customHeight="1">
      <c r="A5" s="56"/>
      <c r="B5" s="56"/>
      <c r="C5" s="56"/>
      <c r="D5" s="56"/>
      <c r="E5" s="56"/>
      <c r="F5" s="56"/>
      <c r="G5" s="56"/>
      <c r="H5" s="56"/>
    </row>
    <row r="6" spans="1:8" s="6" customFormat="1" ht="12.75" customHeight="1">
      <c r="A6" s="10" t="s">
        <v>2</v>
      </c>
      <c r="B6" s="11"/>
      <c r="C6" s="11"/>
      <c r="D6" s="11"/>
      <c r="E6" s="11"/>
      <c r="F6" s="12"/>
      <c r="G6" s="13"/>
      <c r="H6" s="13"/>
    </row>
    <row r="7" spans="1:8" s="6" customFormat="1" ht="12.75" customHeight="1">
      <c r="A7" s="10" t="s">
        <v>3</v>
      </c>
      <c r="B7" s="11"/>
      <c r="C7" s="11"/>
      <c r="D7" s="11"/>
      <c r="E7" s="11"/>
      <c r="F7" s="12"/>
      <c r="G7" s="10" t="s">
        <v>4</v>
      </c>
      <c r="H7" s="13"/>
    </row>
    <row r="8" spans="1:8" s="6" customFormat="1" ht="12.75" customHeight="1">
      <c r="A8" s="10" t="s">
        <v>5</v>
      </c>
      <c r="B8" s="11"/>
      <c r="C8" s="11"/>
      <c r="D8" s="11"/>
      <c r="E8" s="11"/>
      <c r="F8" s="12"/>
      <c r="G8" s="10" t="s">
        <v>6</v>
      </c>
      <c r="H8" s="13"/>
    </row>
    <row r="9" spans="1:8" s="6" customFormat="1" ht="6" customHeight="1">
      <c r="A9" s="9"/>
      <c r="B9" s="9"/>
      <c r="C9" s="9"/>
      <c r="D9" s="9"/>
      <c r="E9" s="9"/>
      <c r="F9" s="1"/>
      <c r="G9" s="9"/>
      <c r="H9" s="9"/>
    </row>
    <row r="10" spans="1:8" s="6" customFormat="1" ht="24" customHeight="1">
      <c r="A10" s="14" t="s">
        <v>7</v>
      </c>
      <c r="B10" s="14" t="s">
        <v>8</v>
      </c>
      <c r="C10" s="14" t="s">
        <v>9</v>
      </c>
      <c r="D10" s="14" t="s">
        <v>10</v>
      </c>
      <c r="E10" s="14" t="s">
        <v>11</v>
      </c>
      <c r="F10" s="15" t="s">
        <v>12</v>
      </c>
      <c r="G10" s="14" t="s">
        <v>13</v>
      </c>
      <c r="H10" s="14" t="s">
        <v>14</v>
      </c>
    </row>
    <row r="11" spans="1:8" s="6" customFormat="1" ht="12.75" customHeight="1" hidden="1">
      <c r="A11" s="14" t="s">
        <v>15</v>
      </c>
      <c r="B11" s="14" t="s">
        <v>16</v>
      </c>
      <c r="C11" s="14" t="s">
        <v>17</v>
      </c>
      <c r="D11" s="14" t="s">
        <v>18</v>
      </c>
      <c r="E11" s="14" t="s">
        <v>19</v>
      </c>
      <c r="F11" s="16" t="s">
        <v>20</v>
      </c>
      <c r="G11" s="14" t="s">
        <v>21</v>
      </c>
      <c r="H11" s="14" t="s">
        <v>22</v>
      </c>
    </row>
    <row r="12" spans="1:8" s="6" customFormat="1" ht="4.5" customHeight="1">
      <c r="A12" s="9"/>
      <c r="B12" s="9"/>
      <c r="C12" s="9"/>
      <c r="D12" s="9"/>
      <c r="E12" s="9"/>
      <c r="F12" s="1"/>
      <c r="G12" s="9"/>
      <c r="H12" s="9"/>
    </row>
    <row r="13" spans="1:8" s="6" customFormat="1" ht="30.75" customHeight="1">
      <c r="A13" s="49"/>
      <c r="B13" s="50"/>
      <c r="C13" s="50" t="s">
        <v>23</v>
      </c>
      <c r="D13" s="50" t="s">
        <v>24</v>
      </c>
      <c r="E13" s="50"/>
      <c r="F13" s="51"/>
      <c r="G13" s="52"/>
      <c r="H13" s="52">
        <f>H14+H23+H28+H31</f>
        <v>0</v>
      </c>
    </row>
    <row r="14" spans="1:8" s="6" customFormat="1" ht="28.5" customHeight="1">
      <c r="A14" s="33"/>
      <c r="B14" s="34"/>
      <c r="C14" s="34" t="s">
        <v>15</v>
      </c>
      <c r="D14" s="34" t="s">
        <v>25</v>
      </c>
      <c r="E14" s="34"/>
      <c r="F14" s="35"/>
      <c r="G14" s="36"/>
      <c r="H14" s="36">
        <f>SUM(H15+H18+H21+H22)</f>
        <v>0</v>
      </c>
    </row>
    <row r="15" spans="1:8" s="6" customFormat="1" ht="13.5" customHeight="1">
      <c r="A15" s="17">
        <v>1</v>
      </c>
      <c r="B15" s="18" t="s">
        <v>26</v>
      </c>
      <c r="C15" s="18" t="s">
        <v>27</v>
      </c>
      <c r="D15" s="18" t="s">
        <v>28</v>
      </c>
      <c r="E15" s="18" t="s">
        <v>29</v>
      </c>
      <c r="F15" s="19">
        <v>148.75</v>
      </c>
      <c r="G15" s="20">
        <v>0</v>
      </c>
      <c r="H15" s="20">
        <f>F15*G15</f>
        <v>0</v>
      </c>
    </row>
    <row r="16" spans="1:8" s="6" customFormat="1" ht="12" customHeight="1">
      <c r="A16" s="45"/>
      <c r="B16" s="46"/>
      <c r="C16" s="46"/>
      <c r="D16" s="46" t="s">
        <v>86</v>
      </c>
      <c r="E16" s="46"/>
      <c r="F16" s="47"/>
      <c r="G16" s="48"/>
      <c r="H16" s="48"/>
    </row>
    <row r="17" spans="1:8" s="6" customFormat="1" ht="13.5" customHeight="1">
      <c r="A17" s="37"/>
      <c r="B17" s="38"/>
      <c r="C17" s="38"/>
      <c r="D17" s="38" t="s">
        <v>30</v>
      </c>
      <c r="E17" s="38"/>
      <c r="F17" s="39">
        <v>148.75</v>
      </c>
      <c r="G17" s="40"/>
      <c r="H17" s="40"/>
    </row>
    <row r="18" spans="1:8" s="6" customFormat="1" ht="24" customHeight="1">
      <c r="A18" s="17">
        <v>2</v>
      </c>
      <c r="B18" s="18" t="s">
        <v>26</v>
      </c>
      <c r="C18" s="18" t="s">
        <v>31</v>
      </c>
      <c r="D18" s="18" t="s">
        <v>32</v>
      </c>
      <c r="E18" s="18" t="s">
        <v>29</v>
      </c>
      <c r="F18" s="19">
        <v>44.625</v>
      </c>
      <c r="G18" s="20">
        <v>0</v>
      </c>
      <c r="H18" s="20">
        <f>F18*G18</f>
        <v>0</v>
      </c>
    </row>
    <row r="19" spans="1:8" s="6" customFormat="1" ht="12" customHeight="1">
      <c r="A19" s="45"/>
      <c r="B19" s="46"/>
      <c r="C19" s="46"/>
      <c r="D19" s="46" t="s">
        <v>33</v>
      </c>
      <c r="E19" s="46"/>
      <c r="F19" s="47"/>
      <c r="G19" s="48"/>
      <c r="H19" s="48"/>
    </row>
    <row r="20" spans="1:8" s="6" customFormat="1" ht="13.5" customHeight="1">
      <c r="A20" s="37"/>
      <c r="B20" s="38"/>
      <c r="C20" s="38"/>
      <c r="D20" s="38" t="s">
        <v>34</v>
      </c>
      <c r="E20" s="38"/>
      <c r="F20" s="39">
        <v>44.625</v>
      </c>
      <c r="G20" s="40"/>
      <c r="H20" s="40"/>
    </row>
    <row r="21" spans="1:8" s="6" customFormat="1" ht="13.5" customHeight="1">
      <c r="A21" s="17">
        <v>3</v>
      </c>
      <c r="B21" s="18" t="s">
        <v>26</v>
      </c>
      <c r="C21" s="18" t="s">
        <v>35</v>
      </c>
      <c r="D21" s="18" t="s">
        <v>36</v>
      </c>
      <c r="E21" s="18" t="s">
        <v>29</v>
      </c>
      <c r="F21" s="19">
        <v>148.75</v>
      </c>
      <c r="G21" s="20">
        <v>0</v>
      </c>
      <c r="H21" s="20">
        <f>F21*G21</f>
        <v>0</v>
      </c>
    </row>
    <row r="22" spans="1:8" s="6" customFormat="1" ht="24" customHeight="1">
      <c r="A22" s="17">
        <v>4</v>
      </c>
      <c r="B22" s="18" t="s">
        <v>37</v>
      </c>
      <c r="C22" s="18" t="s">
        <v>38</v>
      </c>
      <c r="D22" s="18" t="s">
        <v>39</v>
      </c>
      <c r="E22" s="18" t="s">
        <v>29</v>
      </c>
      <c r="F22" s="19">
        <v>148.75</v>
      </c>
      <c r="G22" s="20">
        <v>0</v>
      </c>
      <c r="H22" s="20">
        <f>F22*G22</f>
        <v>0</v>
      </c>
    </row>
    <row r="23" spans="1:8" s="6" customFormat="1" ht="28.5" customHeight="1">
      <c r="A23" s="33"/>
      <c r="B23" s="34"/>
      <c r="C23" s="34" t="s">
        <v>19</v>
      </c>
      <c r="D23" s="34" t="s">
        <v>40</v>
      </c>
      <c r="E23" s="34"/>
      <c r="F23" s="35"/>
      <c r="G23" s="36"/>
      <c r="H23" s="36">
        <f>SUM(H26+H24)</f>
        <v>0</v>
      </c>
    </row>
    <row r="24" spans="1:8" s="6" customFormat="1" ht="24" customHeight="1">
      <c r="A24" s="17">
        <v>5</v>
      </c>
      <c r="B24" s="18" t="s">
        <v>41</v>
      </c>
      <c r="C24" s="18" t="s">
        <v>42</v>
      </c>
      <c r="D24" s="18" t="s">
        <v>43</v>
      </c>
      <c r="E24" s="18" t="s">
        <v>44</v>
      </c>
      <c r="F24" s="19">
        <v>80</v>
      </c>
      <c r="G24" s="20">
        <v>0</v>
      </c>
      <c r="H24" s="20">
        <f>F24*G24</f>
        <v>0</v>
      </c>
    </row>
    <row r="25" spans="1:8" s="6" customFormat="1" ht="13.5" customHeight="1">
      <c r="A25" s="41"/>
      <c r="B25" s="42"/>
      <c r="C25" s="42"/>
      <c r="D25" s="42" t="s">
        <v>88</v>
      </c>
      <c r="E25" s="42"/>
      <c r="F25" s="43">
        <v>80</v>
      </c>
      <c r="G25" s="44"/>
      <c r="H25" s="44"/>
    </row>
    <row r="26" spans="1:8" s="6" customFormat="1" ht="13.5" customHeight="1">
      <c r="A26" s="25">
        <v>6</v>
      </c>
      <c r="B26" s="26" t="s">
        <v>45</v>
      </c>
      <c r="C26" s="26" t="s">
        <v>46</v>
      </c>
      <c r="D26" s="26" t="s">
        <v>47</v>
      </c>
      <c r="E26" s="26" t="s">
        <v>48</v>
      </c>
      <c r="F26" s="27">
        <v>40</v>
      </c>
      <c r="G26" s="28">
        <v>0</v>
      </c>
      <c r="H26" s="20">
        <f>F26*G26</f>
        <v>0</v>
      </c>
    </row>
    <row r="27" spans="1:8" s="6" customFormat="1" ht="12" customHeight="1">
      <c r="A27" s="21"/>
      <c r="B27" s="22"/>
      <c r="C27" s="22"/>
      <c r="D27" s="22"/>
      <c r="E27" s="22"/>
      <c r="F27" s="23"/>
      <c r="G27" s="24"/>
      <c r="H27" s="24"/>
    </row>
    <row r="28" spans="1:8" s="6" customFormat="1" ht="28.5" customHeight="1">
      <c r="A28" s="33"/>
      <c r="B28" s="34"/>
      <c r="C28" s="34" t="s">
        <v>22</v>
      </c>
      <c r="D28" s="34" t="s">
        <v>49</v>
      </c>
      <c r="E28" s="34"/>
      <c r="F28" s="35"/>
      <c r="G28" s="36"/>
      <c r="H28" s="36">
        <f>SUM(H29+H30)</f>
        <v>0</v>
      </c>
    </row>
    <row r="29" spans="1:8" s="6" customFormat="1" ht="24" customHeight="1">
      <c r="A29" s="17">
        <v>7</v>
      </c>
      <c r="B29" s="18" t="s">
        <v>50</v>
      </c>
      <c r="C29" s="18" t="s">
        <v>51</v>
      </c>
      <c r="D29" s="18" t="s">
        <v>52</v>
      </c>
      <c r="E29" s="18" t="s">
        <v>53</v>
      </c>
      <c r="F29" s="19">
        <v>20</v>
      </c>
      <c r="G29" s="20">
        <v>0</v>
      </c>
      <c r="H29" s="20">
        <f>F29*G29</f>
        <v>0</v>
      </c>
    </row>
    <row r="30" spans="1:8" s="6" customFormat="1" ht="24" customHeight="1">
      <c r="A30" s="17">
        <v>8</v>
      </c>
      <c r="B30" s="18" t="s">
        <v>50</v>
      </c>
      <c r="C30" s="18" t="s">
        <v>54</v>
      </c>
      <c r="D30" s="18" t="s">
        <v>55</v>
      </c>
      <c r="E30" s="18" t="s">
        <v>29</v>
      </c>
      <c r="F30" s="19">
        <v>3</v>
      </c>
      <c r="G30" s="20">
        <v>0</v>
      </c>
      <c r="H30" s="20">
        <f>F30*G30</f>
        <v>0</v>
      </c>
    </row>
    <row r="31" spans="1:8" s="6" customFormat="1" ht="28.5" customHeight="1">
      <c r="A31" s="33"/>
      <c r="B31" s="34"/>
      <c r="C31" s="34" t="s">
        <v>56</v>
      </c>
      <c r="D31" s="34" t="s">
        <v>57</v>
      </c>
      <c r="E31" s="34"/>
      <c r="F31" s="35"/>
      <c r="G31" s="36"/>
      <c r="H31" s="36">
        <f>SUM(H32)</f>
        <v>0</v>
      </c>
    </row>
    <row r="32" spans="1:8" s="6" customFormat="1" ht="13.5" customHeight="1">
      <c r="A32" s="17">
        <v>9</v>
      </c>
      <c r="B32" s="18" t="s">
        <v>50</v>
      </c>
      <c r="C32" s="18" t="s">
        <v>58</v>
      </c>
      <c r="D32" s="18" t="s">
        <v>59</v>
      </c>
      <c r="E32" s="18" t="s">
        <v>60</v>
      </c>
      <c r="F32" s="19">
        <v>43.545</v>
      </c>
      <c r="G32" s="20">
        <v>0</v>
      </c>
      <c r="H32" s="20">
        <f>F32*G32</f>
        <v>0</v>
      </c>
    </row>
    <row r="33" spans="1:8" s="6" customFormat="1" ht="30.75" customHeight="1">
      <c r="A33" s="49"/>
      <c r="B33" s="50"/>
      <c r="C33" s="50" t="s">
        <v>61</v>
      </c>
      <c r="D33" s="50" t="s">
        <v>62</v>
      </c>
      <c r="E33" s="50"/>
      <c r="F33" s="51"/>
      <c r="G33" s="52"/>
      <c r="H33" s="52">
        <f>SUM(H34+H39+H41)</f>
        <v>0</v>
      </c>
    </row>
    <row r="34" spans="1:8" s="6" customFormat="1" ht="28.5" customHeight="1">
      <c r="A34" s="33"/>
      <c r="B34" s="34"/>
      <c r="C34" s="34" t="s">
        <v>63</v>
      </c>
      <c r="D34" s="34" t="s">
        <v>64</v>
      </c>
      <c r="E34" s="34"/>
      <c r="F34" s="35"/>
      <c r="G34" s="36"/>
      <c r="H34" s="36">
        <f>SUM(H35+H37+H38)</f>
        <v>0</v>
      </c>
    </row>
    <row r="35" spans="1:8" s="6" customFormat="1" ht="24" customHeight="1">
      <c r="A35" s="17">
        <v>10</v>
      </c>
      <c r="B35" s="18" t="s">
        <v>65</v>
      </c>
      <c r="C35" s="18" t="s">
        <v>66</v>
      </c>
      <c r="D35" s="18" t="s">
        <v>67</v>
      </c>
      <c r="E35" s="18" t="s">
        <v>53</v>
      </c>
      <c r="F35" s="19">
        <v>575</v>
      </c>
      <c r="G35" s="20">
        <v>0</v>
      </c>
      <c r="H35" s="20">
        <f>F35*G35</f>
        <v>0</v>
      </c>
    </row>
    <row r="36" spans="1:8" s="6" customFormat="1" ht="13.5" customHeight="1">
      <c r="A36" s="37"/>
      <c r="B36" s="38"/>
      <c r="C36" s="38"/>
      <c r="D36" s="38" t="s">
        <v>68</v>
      </c>
      <c r="E36" s="38"/>
      <c r="F36" s="39">
        <v>575</v>
      </c>
      <c r="G36" s="40"/>
      <c r="H36" s="40"/>
    </row>
    <row r="37" spans="1:8" s="6" customFormat="1" ht="24" customHeight="1">
      <c r="A37" s="25">
        <v>11</v>
      </c>
      <c r="B37" s="26" t="s">
        <v>69</v>
      </c>
      <c r="C37" s="26" t="s">
        <v>70</v>
      </c>
      <c r="D37" s="26" t="s">
        <v>71</v>
      </c>
      <c r="E37" s="26" t="s">
        <v>53</v>
      </c>
      <c r="F37" s="27">
        <v>575</v>
      </c>
      <c r="G37" s="28">
        <v>0</v>
      </c>
      <c r="H37" s="20">
        <f>F37*G37</f>
        <v>0</v>
      </c>
    </row>
    <row r="38" spans="1:8" s="6" customFormat="1" ht="24" customHeight="1">
      <c r="A38" s="25">
        <v>12</v>
      </c>
      <c r="B38" s="26" t="s">
        <v>69</v>
      </c>
      <c r="C38" s="26" t="s">
        <v>72</v>
      </c>
      <c r="D38" s="26" t="s">
        <v>73</v>
      </c>
      <c r="E38" s="26" t="s">
        <v>53</v>
      </c>
      <c r="F38" s="27">
        <v>575</v>
      </c>
      <c r="G38" s="28">
        <v>0</v>
      </c>
      <c r="H38" s="20">
        <f>F38*G38</f>
        <v>0</v>
      </c>
    </row>
    <row r="39" spans="1:8" s="6" customFormat="1" ht="28.5" customHeight="1">
      <c r="A39" s="33"/>
      <c r="B39" s="34"/>
      <c r="C39" s="34" t="s">
        <v>74</v>
      </c>
      <c r="D39" s="34" t="s">
        <v>75</v>
      </c>
      <c r="E39" s="34"/>
      <c r="F39" s="35"/>
      <c r="G39" s="36"/>
      <c r="H39" s="36">
        <f>SUM(H40)</f>
        <v>0</v>
      </c>
    </row>
    <row r="40" spans="1:8" s="6" customFormat="1" ht="13.5" customHeight="1">
      <c r="A40" s="17">
        <v>13</v>
      </c>
      <c r="B40" s="18" t="s">
        <v>76</v>
      </c>
      <c r="C40" s="18" t="s">
        <v>77</v>
      </c>
      <c r="D40" s="18" t="s">
        <v>78</v>
      </c>
      <c r="E40" s="18" t="s">
        <v>53</v>
      </c>
      <c r="F40" s="19">
        <v>575</v>
      </c>
      <c r="G40" s="20">
        <v>0</v>
      </c>
      <c r="H40" s="20">
        <f>F40*G40</f>
        <v>0</v>
      </c>
    </row>
    <row r="41" spans="1:8" s="6" customFormat="1" ht="28.5" customHeight="1">
      <c r="A41" s="33"/>
      <c r="B41" s="34"/>
      <c r="C41" s="34" t="s">
        <v>79</v>
      </c>
      <c r="D41" s="34" t="s">
        <v>80</v>
      </c>
      <c r="E41" s="34"/>
      <c r="F41" s="35"/>
      <c r="G41" s="36"/>
      <c r="H41" s="36">
        <f>SUM(H42)</f>
        <v>0</v>
      </c>
    </row>
    <row r="42" spans="1:8" s="6" customFormat="1" ht="24" customHeight="1">
      <c r="A42" s="17">
        <v>14</v>
      </c>
      <c r="B42" s="18" t="s">
        <v>81</v>
      </c>
      <c r="C42" s="18" t="s">
        <v>82</v>
      </c>
      <c r="D42" s="18" t="s">
        <v>83</v>
      </c>
      <c r="E42" s="18" t="s">
        <v>53</v>
      </c>
      <c r="F42" s="19">
        <v>575</v>
      </c>
      <c r="G42" s="20">
        <v>0</v>
      </c>
      <c r="H42" s="20">
        <f>F42*G42</f>
        <v>0</v>
      </c>
    </row>
    <row r="43" spans="1:8" s="6" customFormat="1" ht="30.75" customHeight="1">
      <c r="A43" s="29"/>
      <c r="B43" s="30"/>
      <c r="C43" s="30"/>
      <c r="D43" s="30" t="s">
        <v>84</v>
      </c>
      <c r="E43" s="30"/>
      <c r="F43" s="31"/>
      <c r="G43" s="32"/>
      <c r="H43" s="32">
        <f>H33+H13</f>
        <v>0</v>
      </c>
    </row>
  </sheetData>
  <sheetProtection/>
  <mergeCells count="2">
    <mergeCell ref="A1:H1"/>
    <mergeCell ref="A4:H5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Mlčůchová Marcela</cp:lastModifiedBy>
  <cp:lastPrinted>2016-05-09T13:27:51Z</cp:lastPrinted>
  <dcterms:modified xsi:type="dcterms:W3CDTF">2016-05-10T12:22:51Z</dcterms:modified>
  <cp:category/>
  <cp:version/>
  <cp:contentType/>
  <cp:contentStatus/>
</cp:coreProperties>
</file>